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8445" activeTab="0"/>
  </bookViews>
  <sheets>
    <sheet name="Nov 200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<sst xmlns="http://schemas.openxmlformats.org/spreadsheetml/2006/main" count="70" uniqueCount="52">
  <si>
    <t>Total:</t>
  </si>
  <si>
    <t>Income</t>
  </si>
  <si>
    <t>Expenses</t>
  </si>
  <si>
    <t>Mortgage</t>
  </si>
  <si>
    <t>HOA</t>
  </si>
  <si>
    <t>Gas</t>
  </si>
  <si>
    <t>Electricity</t>
  </si>
  <si>
    <t>Water</t>
  </si>
  <si>
    <t>Phone, cable, internet</t>
  </si>
  <si>
    <t>Trash</t>
  </si>
  <si>
    <t>Cell Phones</t>
  </si>
  <si>
    <t>Repairs &amp; Maintenance</t>
  </si>
  <si>
    <t>Auto: Gas</t>
  </si>
  <si>
    <t>Auto: Service &amp; Maintenance</t>
  </si>
  <si>
    <t>Auto: Insurance</t>
  </si>
  <si>
    <t>Registration</t>
  </si>
  <si>
    <t>Medical</t>
  </si>
  <si>
    <t>Groceries</t>
  </si>
  <si>
    <t>Business Expenses</t>
  </si>
  <si>
    <t>Bank Fees</t>
  </si>
  <si>
    <t>Work Travel</t>
  </si>
  <si>
    <t>Giving</t>
  </si>
  <si>
    <t>Household</t>
  </si>
  <si>
    <t>Pest Control</t>
  </si>
  <si>
    <t>Eating Out</t>
  </si>
  <si>
    <t>Magazines</t>
  </si>
  <si>
    <t>Clothing</t>
  </si>
  <si>
    <t>Books</t>
  </si>
  <si>
    <t>Computer Stuff</t>
  </si>
  <si>
    <t>Gifts</t>
  </si>
  <si>
    <t>Holidays</t>
  </si>
  <si>
    <t>Blow</t>
  </si>
  <si>
    <t>Vacation</t>
  </si>
  <si>
    <t>Entertainment</t>
  </si>
  <si>
    <t>Personal</t>
  </si>
  <si>
    <t>11/1 - 11/4</t>
  </si>
  <si>
    <t>11/5 - 11/11</t>
  </si>
  <si>
    <t>11/12 - 11/18</t>
  </si>
  <si>
    <t>11/19 - 11/25</t>
  </si>
  <si>
    <t>11/26 - 11/30</t>
  </si>
  <si>
    <t>Plan</t>
  </si>
  <si>
    <t>Beginning Cash on Hand:</t>
  </si>
  <si>
    <t>Net Income 1:</t>
  </si>
  <si>
    <t>Net Income 2:</t>
  </si>
  <si>
    <t>Other:</t>
  </si>
  <si>
    <t>Difference</t>
  </si>
  <si>
    <t>Actual</t>
  </si>
  <si>
    <t>Planned Difference:</t>
  </si>
  <si>
    <t>Actual Difference:</t>
  </si>
  <si>
    <t>Debt Payments</t>
  </si>
  <si>
    <t>MBNA</t>
  </si>
  <si>
    <t>Capital One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</si>
</sst>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/>
    </xf>
    <xf numFmtId="0" fontId="0" fillId="0" borderId="2" xfId="0" applyBorder="1" applyAlignment="1">
      <alignment horizontal="right"/>
    </xf>
    <xf numFmtId="164" fontId="0" fillId="0" borderId="3" xfId="0" applyNumberFormat="1" applyBorder="1" applyAlignment="1">
      <alignment/>
    </xf>
    <xf numFmtId="0" fontId="0" fillId="0" borderId="4" xfId="0" applyBorder="1" applyAlignment="1">
      <alignment horizontal="right"/>
    </xf>
    <xf numFmtId="0" fontId="0" fillId="0" borderId="0" xfId="0" applyBorder="1" applyAlignment="1">
      <alignment/>
    </xf>
    <xf numFmtId="0" fontId="1" fillId="0" borderId="5" xfId="0" applyFont="1" applyBorder="1" applyAlignment="1">
      <alignment horizontal="right"/>
    </xf>
    <xf numFmtId="0" fontId="2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0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right"/>
    </xf>
    <xf numFmtId="164" fontId="1" fillId="2" borderId="8" xfId="0" applyNumberFormat="1" applyFont="1" applyFill="1" applyBorder="1" applyAlignment="1">
      <alignment horizontal="center"/>
    </xf>
    <xf numFmtId="164" fontId="0" fillId="0" borderId="2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19" xfId="0" applyNumberFormat="1" applyBorder="1" applyAlignment="1">
      <alignment horizontal="center"/>
    </xf>
    <xf numFmtId="164" fontId="0" fillId="0" borderId="9" xfId="0" applyNumberFormat="1" applyBorder="1" applyAlignment="1">
      <alignment/>
    </xf>
    <xf numFmtId="164" fontId="1" fillId="0" borderId="5" xfId="0" applyNumberFormat="1" applyFont="1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7" xfId="0" applyBorder="1" applyAlignment="1">
      <alignment horizontal="right"/>
    </xf>
    <xf numFmtId="0" fontId="1" fillId="0" borderId="18" xfId="0" applyFont="1" applyBorder="1" applyAlignment="1">
      <alignment horizontal="right"/>
    </xf>
    <xf numFmtId="164" fontId="0" fillId="0" borderId="12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164" fontId="1" fillId="0" borderId="8" xfId="0" applyNumberFormat="1" applyFont="1" applyFill="1" applyBorder="1" applyAlignment="1">
      <alignment horizontal="center"/>
    </xf>
    <xf numFmtId="164" fontId="1" fillId="0" borderId="1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164" fontId="1" fillId="0" borderId="18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right"/>
    </xf>
    <xf numFmtId="0" fontId="2" fillId="0" borderId="15" xfId="0" applyFont="1" applyBorder="1" applyAlignment="1">
      <alignment/>
    </xf>
    <xf numFmtId="0" fontId="0" fillId="0" borderId="17" xfId="0" applyFont="1" applyBorder="1" applyAlignment="1">
      <alignment horizontal="right"/>
    </xf>
    <xf numFmtId="164" fontId="0" fillId="0" borderId="19" xfId="0" applyNumberFormat="1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1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0" fontId="1" fillId="2" borderId="2" xfId="0" applyFont="1" applyFill="1" applyBorder="1" applyAlignment="1">
      <alignment horizontal="right"/>
    </xf>
    <xf numFmtId="164" fontId="1" fillId="2" borderId="10" xfId="0" applyNumberFormat="1" applyFont="1" applyFill="1" applyBorder="1" applyAlignment="1">
      <alignment/>
    </xf>
    <xf numFmtId="164" fontId="1" fillId="0" borderId="19" xfId="0" applyNumberFormat="1" applyFont="1" applyFill="1" applyBorder="1" applyAlignment="1">
      <alignment horizontal="center"/>
    </xf>
    <xf numFmtId="164" fontId="1" fillId="0" borderId="17" xfId="0" applyNumberFormat="1" applyFont="1" applyFill="1" applyBorder="1" applyAlignment="1">
      <alignment horizontal="center"/>
    </xf>
    <xf numFmtId="164" fontId="0" fillId="0" borderId="18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9"/>
  <sheetViews>
    <sheetView tabSelected="1" workbookViewId="0" topLeftCell="A21">
      <selection activeCell="D9" sqref="D9"/>
    </sheetView>
  </sheetViews>
  <sheetFormatPr defaultColWidth="9.140625" defaultRowHeight="12.75"/>
  <cols>
    <col min="2" max="2" width="25.8515625" style="0" customWidth="1"/>
    <col min="3" max="3" width="13.7109375" style="1" customWidth="1"/>
    <col min="4" max="8" width="11.7109375" style="0" customWidth="1"/>
    <col min="9" max="9" width="11.140625" style="0" customWidth="1"/>
    <col min="10" max="10" width="10.7109375" style="1" customWidth="1"/>
  </cols>
  <sheetData>
    <row r="1" ht="9.75" customHeight="1" thickBot="1"/>
    <row r="2" spans="2:3" ht="13.5" customHeight="1" thickBot="1">
      <c r="B2" s="65" t="s">
        <v>41</v>
      </c>
      <c r="C2" s="66">
        <v>500</v>
      </c>
    </row>
    <row r="3" spans="2:10" ht="16.5" thickBot="1">
      <c r="B3" s="10" t="s">
        <v>1</v>
      </c>
      <c r="C3" s="24" t="s">
        <v>40</v>
      </c>
      <c r="D3" s="11" t="s">
        <v>35</v>
      </c>
      <c r="E3" s="11" t="s">
        <v>36</v>
      </c>
      <c r="F3" s="11" t="s">
        <v>37</v>
      </c>
      <c r="G3" s="11" t="s">
        <v>38</v>
      </c>
      <c r="H3" s="12" t="s">
        <v>39</v>
      </c>
      <c r="I3" s="42" t="s">
        <v>46</v>
      </c>
      <c r="J3" s="46" t="s">
        <v>45</v>
      </c>
    </row>
    <row r="4" spans="2:10" ht="12.75">
      <c r="B4" s="35" t="s">
        <v>42</v>
      </c>
      <c r="C4" s="25">
        <v>1000</v>
      </c>
      <c r="D4" s="30">
        <v>0</v>
      </c>
      <c r="E4" s="6">
        <v>500</v>
      </c>
      <c r="F4" s="6">
        <v>0</v>
      </c>
      <c r="G4" s="6"/>
      <c r="H4" s="15"/>
      <c r="I4" s="43">
        <f>SUM(D4:H4)</f>
        <v>500</v>
      </c>
      <c r="J4" s="21">
        <f>(I4-C4)</f>
        <v>-500</v>
      </c>
    </row>
    <row r="5" spans="2:10" ht="12.75">
      <c r="B5" s="36" t="s">
        <v>43</v>
      </c>
      <c r="C5" s="32">
        <v>2000</v>
      </c>
      <c r="D5" s="33">
        <v>1050</v>
      </c>
      <c r="E5" s="14">
        <v>0</v>
      </c>
      <c r="F5" s="14">
        <v>950</v>
      </c>
      <c r="G5" s="14"/>
      <c r="H5" s="17"/>
      <c r="I5" s="44">
        <f>SUM(D5:H5)</f>
        <v>2000</v>
      </c>
      <c r="J5" s="39">
        <f>(I5-C5)</f>
        <v>0</v>
      </c>
    </row>
    <row r="6" spans="2:10" ht="13.5" thickBot="1">
      <c r="B6" s="37" t="s">
        <v>44</v>
      </c>
      <c r="C6" s="26">
        <v>0</v>
      </c>
      <c r="D6" s="19">
        <v>0</v>
      </c>
      <c r="E6" s="2">
        <v>20</v>
      </c>
      <c r="F6" s="2">
        <v>0</v>
      </c>
      <c r="G6" s="2"/>
      <c r="H6" s="18"/>
      <c r="I6" s="45">
        <f>SUM(D6:H6)</f>
        <v>20</v>
      </c>
      <c r="J6" s="22">
        <f>(I6-C6)</f>
        <v>20</v>
      </c>
    </row>
    <row r="7" spans="2:10" ht="14.25" thickBot="1" thickTop="1">
      <c r="B7" s="38" t="s">
        <v>0</v>
      </c>
      <c r="C7" s="34">
        <f>SUM(C2:C5)</f>
        <v>3500</v>
      </c>
      <c r="D7" s="31">
        <f>SUM(D4:D6)</f>
        <v>1050</v>
      </c>
      <c r="E7" s="20">
        <f>SUM(E4:E6)</f>
        <v>520</v>
      </c>
      <c r="F7" s="20">
        <f>SUM(F4:F6)</f>
        <v>950</v>
      </c>
      <c r="G7" s="20">
        <f>SUM(G4:G6)</f>
        <v>0</v>
      </c>
      <c r="H7" s="16">
        <f>SUM(H4:H6)</f>
        <v>0</v>
      </c>
      <c r="I7" s="27">
        <f>SUM(D7:H7)</f>
        <v>2520</v>
      </c>
      <c r="J7" s="41">
        <f>(I7-C7)</f>
        <v>-980</v>
      </c>
    </row>
    <row r="8" ht="13.5" thickBot="1">
      <c r="C8" s="23"/>
    </row>
    <row r="9" spans="2:9" ht="13.5" thickBot="1">
      <c r="B9" s="28" t="s">
        <v>47</v>
      </c>
      <c r="C9" s="29">
        <f>(C7-(C14+C49))</f>
        <v>435</v>
      </c>
      <c r="G9" s="48" t="s">
        <v>48</v>
      </c>
      <c r="H9" s="49"/>
      <c r="I9" s="29">
        <f>(I7-(I14+I49))</f>
        <v>72.19999999999982</v>
      </c>
    </row>
    <row r="10" spans="2:3" ht="13.5" thickBot="1">
      <c r="B10" s="3"/>
      <c r="C10" s="4"/>
    </row>
    <row r="11" spans="2:10" ht="16.5" thickBot="1">
      <c r="B11" s="56" t="s">
        <v>49</v>
      </c>
      <c r="C11" s="24" t="s">
        <v>40</v>
      </c>
      <c r="D11" s="11" t="s">
        <v>35</v>
      </c>
      <c r="E11" s="11" t="s">
        <v>36</v>
      </c>
      <c r="F11" s="11" t="s">
        <v>37</v>
      </c>
      <c r="G11" s="11" t="s">
        <v>38</v>
      </c>
      <c r="H11" s="11" t="s">
        <v>39</v>
      </c>
      <c r="I11" s="42" t="s">
        <v>46</v>
      </c>
      <c r="J11" s="46" t="s">
        <v>45</v>
      </c>
    </row>
    <row r="12" spans="2:10" ht="12.75" customHeight="1">
      <c r="B12" s="55" t="s">
        <v>50</v>
      </c>
      <c r="C12" s="58">
        <v>500</v>
      </c>
      <c r="D12" s="61">
        <v>0</v>
      </c>
      <c r="E12" s="61">
        <v>0</v>
      </c>
      <c r="F12" s="62">
        <v>500</v>
      </c>
      <c r="G12" s="61"/>
      <c r="H12" s="61"/>
      <c r="I12" s="67">
        <f>SUM(D12:H12)</f>
        <v>500</v>
      </c>
      <c r="J12" s="21">
        <f>(I12-C12)</f>
        <v>0</v>
      </c>
    </row>
    <row r="13" spans="2:10" ht="12.75" customHeight="1" thickBot="1">
      <c r="B13" s="57" t="s">
        <v>51</v>
      </c>
      <c r="C13" s="59">
        <v>50</v>
      </c>
      <c r="D13" s="63">
        <v>50</v>
      </c>
      <c r="E13" s="63">
        <v>0</v>
      </c>
      <c r="F13" s="63">
        <v>0</v>
      </c>
      <c r="G13" s="63"/>
      <c r="H13" s="63"/>
      <c r="I13" s="68">
        <f>SUM(D13:H13)</f>
        <v>50</v>
      </c>
      <c r="J13" s="60">
        <f>(I13-C13)</f>
        <v>0</v>
      </c>
    </row>
    <row r="14" spans="2:10" ht="12.75" customHeight="1" thickBot="1" thickTop="1">
      <c r="B14" s="38" t="s">
        <v>0</v>
      </c>
      <c r="C14" s="27">
        <f>SUM(C12:C13)</f>
        <v>550</v>
      </c>
      <c r="D14" s="64">
        <f>SUM(D12:D13)</f>
        <v>50</v>
      </c>
      <c r="E14" s="64">
        <f>SUM(E12:E13)</f>
        <v>0</v>
      </c>
      <c r="F14" s="64">
        <f>SUM(F12:F13)</f>
        <v>500</v>
      </c>
      <c r="G14" s="64">
        <f>SUM(G12:G13)</f>
        <v>0</v>
      </c>
      <c r="H14" s="64">
        <f>SUM(H12:H13)</f>
        <v>0</v>
      </c>
      <c r="I14" s="50">
        <f>SUM(I12:I13)</f>
        <v>550</v>
      </c>
      <c r="J14" s="69">
        <f>SUM(J12:J13)</f>
        <v>0</v>
      </c>
    </row>
    <row r="15" spans="2:10" ht="16.5" thickBot="1">
      <c r="B15" s="51"/>
      <c r="C15" s="52"/>
      <c r="D15" s="8"/>
      <c r="E15" s="8"/>
      <c r="F15" s="8"/>
      <c r="G15" s="8"/>
      <c r="H15" s="8"/>
      <c r="I15" s="53"/>
      <c r="J15" s="54"/>
    </row>
    <row r="16" spans="2:10" ht="16.5" thickBot="1">
      <c r="B16" s="10" t="s">
        <v>2</v>
      </c>
      <c r="C16" s="24" t="s">
        <v>40</v>
      </c>
      <c r="D16" s="11" t="s">
        <v>35</v>
      </c>
      <c r="E16" s="11" t="s">
        <v>36</v>
      </c>
      <c r="F16" s="11" t="s">
        <v>37</v>
      </c>
      <c r="G16" s="11" t="s">
        <v>38</v>
      </c>
      <c r="H16" s="12" t="s">
        <v>39</v>
      </c>
      <c r="I16" s="42" t="s">
        <v>46</v>
      </c>
      <c r="J16" s="47" t="s">
        <v>45</v>
      </c>
    </row>
    <row r="17" spans="2:10" ht="12.75">
      <c r="B17" s="5" t="s">
        <v>3</v>
      </c>
      <c r="C17" s="25">
        <v>1000</v>
      </c>
      <c r="D17" s="6">
        <v>1000</v>
      </c>
      <c r="E17" s="6">
        <v>0</v>
      </c>
      <c r="F17" s="6">
        <v>0</v>
      </c>
      <c r="G17" s="6">
        <v>0</v>
      </c>
      <c r="H17" s="15">
        <v>0</v>
      </c>
      <c r="I17" s="44">
        <f>SUM(D17:H17)</f>
        <v>1000</v>
      </c>
      <c r="J17" s="25">
        <f>(C17-I17)</f>
        <v>0</v>
      </c>
    </row>
    <row r="18" spans="2:10" ht="12.75">
      <c r="B18" s="13" t="s">
        <v>4</v>
      </c>
      <c r="C18" s="32">
        <v>25</v>
      </c>
      <c r="D18" s="14">
        <v>25</v>
      </c>
      <c r="E18" s="14">
        <v>0</v>
      </c>
      <c r="F18" s="14">
        <v>0</v>
      </c>
      <c r="G18" s="14">
        <v>0</v>
      </c>
      <c r="H18" s="17">
        <v>0</v>
      </c>
      <c r="I18" s="44">
        <f aca="true" t="shared" si="0" ref="I18:I49">SUM(D18:H18)</f>
        <v>25</v>
      </c>
      <c r="J18" s="32">
        <f aca="true" t="shared" si="1" ref="J18:J49">(C18-I18)</f>
        <v>0</v>
      </c>
    </row>
    <row r="19" spans="2:10" ht="12.75">
      <c r="B19" s="13" t="s">
        <v>5</v>
      </c>
      <c r="C19" s="32">
        <v>25</v>
      </c>
      <c r="D19" s="14">
        <v>0</v>
      </c>
      <c r="E19" s="14">
        <v>25</v>
      </c>
      <c r="F19" s="14">
        <v>0</v>
      </c>
      <c r="G19" s="14">
        <v>0</v>
      </c>
      <c r="H19" s="17">
        <v>0</v>
      </c>
      <c r="I19" s="44">
        <f t="shared" si="0"/>
        <v>25</v>
      </c>
      <c r="J19" s="32">
        <f t="shared" si="1"/>
        <v>0</v>
      </c>
    </row>
    <row r="20" spans="2:10" ht="12.75">
      <c r="B20" s="13" t="s">
        <v>6</v>
      </c>
      <c r="C20" s="32">
        <v>100</v>
      </c>
      <c r="D20" s="14">
        <v>0</v>
      </c>
      <c r="E20" s="14">
        <v>0</v>
      </c>
      <c r="F20" s="14">
        <v>100</v>
      </c>
      <c r="G20" s="14">
        <v>0</v>
      </c>
      <c r="H20" s="17">
        <v>0</v>
      </c>
      <c r="I20" s="44">
        <f t="shared" si="0"/>
        <v>100</v>
      </c>
      <c r="J20" s="32">
        <f t="shared" si="1"/>
        <v>0</v>
      </c>
    </row>
    <row r="21" spans="2:10" ht="12.75">
      <c r="B21" s="13" t="s">
        <v>7</v>
      </c>
      <c r="C21" s="32">
        <v>25</v>
      </c>
      <c r="D21" s="14">
        <v>0</v>
      </c>
      <c r="E21" s="14">
        <v>0</v>
      </c>
      <c r="F21" s="14">
        <v>25</v>
      </c>
      <c r="G21" s="14">
        <v>0</v>
      </c>
      <c r="H21" s="17">
        <v>0</v>
      </c>
      <c r="I21" s="44">
        <f t="shared" si="0"/>
        <v>25</v>
      </c>
      <c r="J21" s="32">
        <f t="shared" si="1"/>
        <v>0</v>
      </c>
    </row>
    <row r="22" spans="2:10" ht="12.75">
      <c r="B22" s="13" t="s">
        <v>8</v>
      </c>
      <c r="C22" s="32">
        <v>100</v>
      </c>
      <c r="D22" s="14">
        <v>0</v>
      </c>
      <c r="E22" s="14">
        <v>100</v>
      </c>
      <c r="F22" s="14">
        <v>0</v>
      </c>
      <c r="G22" s="14">
        <v>0</v>
      </c>
      <c r="H22" s="17">
        <v>0</v>
      </c>
      <c r="I22" s="44">
        <f t="shared" si="0"/>
        <v>100</v>
      </c>
      <c r="J22" s="32">
        <f t="shared" si="1"/>
        <v>0</v>
      </c>
    </row>
    <row r="23" spans="2:10" ht="12.75">
      <c r="B23" s="13" t="s">
        <v>9</v>
      </c>
      <c r="C23" s="32">
        <v>20</v>
      </c>
      <c r="D23" s="14">
        <v>0</v>
      </c>
      <c r="E23" s="14">
        <v>20</v>
      </c>
      <c r="F23" s="14">
        <v>0</v>
      </c>
      <c r="G23" s="14">
        <v>0</v>
      </c>
      <c r="H23" s="17">
        <v>0</v>
      </c>
      <c r="I23" s="44">
        <f t="shared" si="0"/>
        <v>20</v>
      </c>
      <c r="J23" s="32">
        <f t="shared" si="1"/>
        <v>0</v>
      </c>
    </row>
    <row r="24" spans="2:10" ht="12.75">
      <c r="B24" s="13" t="s">
        <v>10</v>
      </c>
      <c r="C24" s="32">
        <v>50</v>
      </c>
      <c r="D24" s="14">
        <v>0</v>
      </c>
      <c r="E24" s="14">
        <v>0</v>
      </c>
      <c r="F24" s="14">
        <v>0</v>
      </c>
      <c r="G24" s="14"/>
      <c r="H24" s="17"/>
      <c r="I24" s="44">
        <f t="shared" si="0"/>
        <v>0</v>
      </c>
      <c r="J24" s="32">
        <f t="shared" si="1"/>
        <v>50</v>
      </c>
    </row>
    <row r="25" spans="2:10" ht="12.75">
      <c r="B25" s="13" t="s">
        <v>11</v>
      </c>
      <c r="C25" s="32">
        <v>0</v>
      </c>
      <c r="D25" s="14">
        <v>0</v>
      </c>
      <c r="E25" s="14">
        <v>0</v>
      </c>
      <c r="F25" s="14">
        <v>0</v>
      </c>
      <c r="G25" s="14"/>
      <c r="H25" s="17"/>
      <c r="I25" s="44">
        <f t="shared" si="0"/>
        <v>0</v>
      </c>
      <c r="J25" s="32">
        <f t="shared" si="1"/>
        <v>0</v>
      </c>
    </row>
    <row r="26" spans="2:10" ht="12.75">
      <c r="B26" s="13" t="s">
        <v>12</v>
      </c>
      <c r="C26" s="32">
        <v>200</v>
      </c>
      <c r="D26" s="14">
        <v>28</v>
      </c>
      <c r="E26" s="14">
        <v>29</v>
      </c>
      <c r="F26" s="14">
        <v>59</v>
      </c>
      <c r="G26" s="14"/>
      <c r="H26" s="17"/>
      <c r="I26" s="44">
        <f t="shared" si="0"/>
        <v>116</v>
      </c>
      <c r="J26" s="32">
        <f t="shared" si="1"/>
        <v>84</v>
      </c>
    </row>
    <row r="27" spans="2:10" ht="12.75">
      <c r="B27" s="13" t="s">
        <v>13</v>
      </c>
      <c r="C27" s="32">
        <v>50</v>
      </c>
      <c r="D27" s="14">
        <v>0</v>
      </c>
      <c r="E27" s="14">
        <v>0</v>
      </c>
      <c r="F27" s="14">
        <v>0</v>
      </c>
      <c r="G27" s="14"/>
      <c r="H27" s="17"/>
      <c r="I27" s="44">
        <f t="shared" si="0"/>
        <v>0</v>
      </c>
      <c r="J27" s="32">
        <f t="shared" si="1"/>
        <v>50</v>
      </c>
    </row>
    <row r="28" spans="2:10" ht="12.75">
      <c r="B28" s="13" t="s">
        <v>14</v>
      </c>
      <c r="C28" s="32">
        <v>100</v>
      </c>
      <c r="D28" s="14">
        <v>0</v>
      </c>
      <c r="E28" s="14">
        <v>0</v>
      </c>
      <c r="F28" s="14">
        <v>99.8</v>
      </c>
      <c r="G28" s="14"/>
      <c r="H28" s="17"/>
      <c r="I28" s="44">
        <f t="shared" si="0"/>
        <v>99.8</v>
      </c>
      <c r="J28" s="32">
        <f t="shared" si="1"/>
        <v>0.20000000000000284</v>
      </c>
    </row>
    <row r="29" spans="2:10" ht="12.75">
      <c r="B29" s="13" t="s">
        <v>15</v>
      </c>
      <c r="C29" s="32">
        <v>0</v>
      </c>
      <c r="D29" s="14">
        <v>0</v>
      </c>
      <c r="E29" s="14">
        <v>0</v>
      </c>
      <c r="F29" s="14">
        <v>0</v>
      </c>
      <c r="G29" s="14">
        <v>0</v>
      </c>
      <c r="H29" s="17">
        <v>0</v>
      </c>
      <c r="I29" s="44">
        <f t="shared" si="0"/>
        <v>0</v>
      </c>
      <c r="J29" s="32">
        <f t="shared" si="1"/>
        <v>0</v>
      </c>
    </row>
    <row r="30" spans="2:10" ht="12.75">
      <c r="B30" s="13" t="s">
        <v>16</v>
      </c>
      <c r="C30" s="32">
        <v>0</v>
      </c>
      <c r="D30" s="14">
        <v>0</v>
      </c>
      <c r="E30" s="14">
        <v>0</v>
      </c>
      <c r="F30" s="14">
        <v>5</v>
      </c>
      <c r="G30" s="14"/>
      <c r="H30" s="17"/>
      <c r="I30" s="44">
        <f t="shared" si="0"/>
        <v>5</v>
      </c>
      <c r="J30" s="32">
        <f t="shared" si="1"/>
        <v>-5</v>
      </c>
    </row>
    <row r="31" spans="2:10" ht="12.75">
      <c r="B31" s="13" t="s">
        <v>17</v>
      </c>
      <c r="C31" s="32">
        <v>300</v>
      </c>
      <c r="D31" s="14">
        <v>100</v>
      </c>
      <c r="E31" s="14">
        <v>25</v>
      </c>
      <c r="F31" s="14">
        <v>40</v>
      </c>
      <c r="G31" s="14"/>
      <c r="H31" s="17"/>
      <c r="I31" s="44">
        <f t="shared" si="0"/>
        <v>165</v>
      </c>
      <c r="J31" s="32">
        <f t="shared" si="1"/>
        <v>135</v>
      </c>
    </row>
    <row r="32" spans="2:10" ht="12.75">
      <c r="B32" s="13" t="s">
        <v>18</v>
      </c>
      <c r="C32" s="32">
        <v>50</v>
      </c>
      <c r="D32" s="14">
        <v>0</v>
      </c>
      <c r="E32" s="14">
        <v>10</v>
      </c>
      <c r="F32" s="14">
        <v>0</v>
      </c>
      <c r="G32" s="14"/>
      <c r="H32" s="17"/>
      <c r="I32" s="44">
        <f t="shared" si="0"/>
        <v>10</v>
      </c>
      <c r="J32" s="32">
        <f t="shared" si="1"/>
        <v>40</v>
      </c>
    </row>
    <row r="33" spans="2:10" ht="12.75">
      <c r="B33" s="13" t="s">
        <v>19</v>
      </c>
      <c r="C33" s="32">
        <v>0</v>
      </c>
      <c r="D33" s="14">
        <v>0</v>
      </c>
      <c r="E33" s="14">
        <v>0</v>
      </c>
      <c r="F33" s="14">
        <v>0</v>
      </c>
      <c r="G33" s="14"/>
      <c r="H33" s="17"/>
      <c r="I33" s="44">
        <f t="shared" si="0"/>
        <v>0</v>
      </c>
      <c r="J33" s="32">
        <f t="shared" si="1"/>
        <v>0</v>
      </c>
    </row>
    <row r="34" spans="2:10" ht="12.75">
      <c r="B34" s="13" t="s">
        <v>20</v>
      </c>
      <c r="C34" s="32">
        <v>0</v>
      </c>
      <c r="D34" s="14">
        <v>0</v>
      </c>
      <c r="E34" s="14">
        <v>0</v>
      </c>
      <c r="F34" s="14">
        <v>0</v>
      </c>
      <c r="G34" s="14"/>
      <c r="H34" s="17"/>
      <c r="I34" s="44">
        <f t="shared" si="0"/>
        <v>0</v>
      </c>
      <c r="J34" s="32">
        <f t="shared" si="1"/>
        <v>0</v>
      </c>
    </row>
    <row r="35" spans="2:10" ht="12.75">
      <c r="B35" s="13" t="s">
        <v>21</v>
      </c>
      <c r="C35" s="32">
        <v>0</v>
      </c>
      <c r="D35" s="14">
        <v>0</v>
      </c>
      <c r="E35" s="14">
        <v>0</v>
      </c>
      <c r="F35" s="14">
        <v>0</v>
      </c>
      <c r="G35" s="14"/>
      <c r="H35" s="17"/>
      <c r="I35" s="44">
        <f t="shared" si="0"/>
        <v>0</v>
      </c>
      <c r="J35" s="32">
        <f t="shared" si="1"/>
        <v>0</v>
      </c>
    </row>
    <row r="36" spans="2:10" ht="12.75">
      <c r="B36" s="13" t="s">
        <v>22</v>
      </c>
      <c r="C36" s="32">
        <v>200</v>
      </c>
      <c r="D36" s="14">
        <v>20</v>
      </c>
      <c r="E36" s="14">
        <v>40</v>
      </c>
      <c r="F36" s="14">
        <v>0</v>
      </c>
      <c r="G36" s="14"/>
      <c r="H36" s="17"/>
      <c r="I36" s="44">
        <f t="shared" si="0"/>
        <v>60</v>
      </c>
      <c r="J36" s="32">
        <f t="shared" si="1"/>
        <v>140</v>
      </c>
    </row>
    <row r="37" spans="2:10" ht="12.75">
      <c r="B37" s="13" t="s">
        <v>23</v>
      </c>
      <c r="C37" s="32">
        <v>0</v>
      </c>
      <c r="D37" s="14">
        <v>0</v>
      </c>
      <c r="E37" s="14">
        <v>0</v>
      </c>
      <c r="F37" s="14">
        <v>0</v>
      </c>
      <c r="G37" s="14"/>
      <c r="H37" s="17"/>
      <c r="I37" s="44">
        <f t="shared" si="0"/>
        <v>0</v>
      </c>
      <c r="J37" s="32">
        <f t="shared" si="1"/>
        <v>0</v>
      </c>
    </row>
    <row r="38" spans="2:10" ht="12.75">
      <c r="B38" s="13" t="s">
        <v>24</v>
      </c>
      <c r="C38" s="32">
        <v>150</v>
      </c>
      <c r="D38" s="14">
        <v>50</v>
      </c>
      <c r="E38" s="14">
        <v>40</v>
      </c>
      <c r="F38" s="14">
        <v>0</v>
      </c>
      <c r="G38" s="14"/>
      <c r="H38" s="17"/>
      <c r="I38" s="44">
        <f t="shared" si="0"/>
        <v>90</v>
      </c>
      <c r="J38" s="32">
        <f t="shared" si="1"/>
        <v>60</v>
      </c>
    </row>
    <row r="39" spans="2:10" ht="12.75">
      <c r="B39" s="13" t="s">
        <v>25</v>
      </c>
      <c r="C39" s="32">
        <v>0</v>
      </c>
      <c r="D39" s="14">
        <v>0</v>
      </c>
      <c r="E39" s="14">
        <v>0</v>
      </c>
      <c r="F39" s="14">
        <v>0</v>
      </c>
      <c r="G39" s="14"/>
      <c r="H39" s="17"/>
      <c r="I39" s="44">
        <f t="shared" si="0"/>
        <v>0</v>
      </c>
      <c r="J39" s="32">
        <f t="shared" si="1"/>
        <v>0</v>
      </c>
    </row>
    <row r="40" spans="2:10" ht="12.75">
      <c r="B40" s="13" t="s">
        <v>26</v>
      </c>
      <c r="C40" s="32">
        <v>0</v>
      </c>
      <c r="D40" s="14">
        <v>0</v>
      </c>
      <c r="E40" s="14">
        <v>0</v>
      </c>
      <c r="F40" s="14">
        <v>0</v>
      </c>
      <c r="G40" s="14"/>
      <c r="H40" s="17"/>
      <c r="I40" s="44">
        <f t="shared" si="0"/>
        <v>0</v>
      </c>
      <c r="J40" s="32">
        <f t="shared" si="1"/>
        <v>0</v>
      </c>
    </row>
    <row r="41" spans="2:10" ht="12.75">
      <c r="B41" s="13" t="s">
        <v>27</v>
      </c>
      <c r="C41" s="32">
        <v>0</v>
      </c>
      <c r="D41" s="14">
        <v>0</v>
      </c>
      <c r="E41" s="14">
        <v>12</v>
      </c>
      <c r="F41" s="14">
        <v>0</v>
      </c>
      <c r="G41" s="14"/>
      <c r="H41" s="17"/>
      <c r="I41" s="44">
        <f t="shared" si="0"/>
        <v>12</v>
      </c>
      <c r="J41" s="32">
        <f t="shared" si="1"/>
        <v>-12</v>
      </c>
    </row>
    <row r="42" spans="2:10" ht="12.75">
      <c r="B42" s="13" t="s">
        <v>28</v>
      </c>
      <c r="C42" s="32">
        <v>0</v>
      </c>
      <c r="D42" s="14">
        <v>0</v>
      </c>
      <c r="E42" s="14">
        <v>0</v>
      </c>
      <c r="F42" s="14">
        <v>0</v>
      </c>
      <c r="G42" s="14"/>
      <c r="H42" s="17"/>
      <c r="I42" s="44">
        <f t="shared" si="0"/>
        <v>0</v>
      </c>
      <c r="J42" s="32">
        <f t="shared" si="1"/>
        <v>0</v>
      </c>
    </row>
    <row r="43" spans="2:10" ht="12.75">
      <c r="B43" s="13" t="s">
        <v>29</v>
      </c>
      <c r="C43" s="32">
        <v>50</v>
      </c>
      <c r="D43" s="14">
        <v>20</v>
      </c>
      <c r="E43" s="14">
        <v>0</v>
      </c>
      <c r="F43" s="14">
        <v>0</v>
      </c>
      <c r="G43" s="14"/>
      <c r="H43" s="17"/>
      <c r="I43" s="44">
        <f t="shared" si="0"/>
        <v>20</v>
      </c>
      <c r="J43" s="32">
        <f t="shared" si="1"/>
        <v>30</v>
      </c>
    </row>
    <row r="44" spans="2:10" ht="12.75">
      <c r="B44" s="13" t="s">
        <v>30</v>
      </c>
      <c r="C44" s="32">
        <v>0</v>
      </c>
      <c r="D44" s="14">
        <v>0</v>
      </c>
      <c r="E44" s="14">
        <v>0</v>
      </c>
      <c r="F44" s="14">
        <v>0</v>
      </c>
      <c r="G44" s="14"/>
      <c r="H44" s="17"/>
      <c r="I44" s="44">
        <f t="shared" si="0"/>
        <v>0</v>
      </c>
      <c r="J44" s="32">
        <f t="shared" si="1"/>
        <v>0</v>
      </c>
    </row>
    <row r="45" spans="2:10" ht="12.75">
      <c r="B45" s="13" t="s">
        <v>31</v>
      </c>
      <c r="C45" s="32">
        <v>0</v>
      </c>
      <c r="D45" s="14">
        <v>0</v>
      </c>
      <c r="E45" s="14">
        <v>0</v>
      </c>
      <c r="F45" s="14">
        <v>5</v>
      </c>
      <c r="G45" s="14"/>
      <c r="H45" s="17"/>
      <c r="I45" s="44">
        <f t="shared" si="0"/>
        <v>5</v>
      </c>
      <c r="J45" s="32">
        <f t="shared" si="1"/>
        <v>-5</v>
      </c>
    </row>
    <row r="46" spans="2:10" ht="12.75">
      <c r="B46" s="13" t="s">
        <v>32</v>
      </c>
      <c r="C46" s="32">
        <v>0</v>
      </c>
      <c r="D46" s="14">
        <v>0</v>
      </c>
      <c r="E46" s="14">
        <v>0</v>
      </c>
      <c r="F46" s="14">
        <v>0</v>
      </c>
      <c r="G46" s="14"/>
      <c r="H46" s="17"/>
      <c r="I46" s="44">
        <f t="shared" si="0"/>
        <v>0</v>
      </c>
      <c r="J46" s="32">
        <f t="shared" si="1"/>
        <v>0</v>
      </c>
    </row>
    <row r="47" spans="2:10" ht="12.75">
      <c r="B47" s="13" t="s">
        <v>33</v>
      </c>
      <c r="C47" s="32">
        <v>50</v>
      </c>
      <c r="D47" s="14">
        <v>0</v>
      </c>
      <c r="E47" s="14">
        <v>20</v>
      </c>
      <c r="F47" s="14">
        <v>0</v>
      </c>
      <c r="G47" s="14"/>
      <c r="H47" s="17"/>
      <c r="I47" s="44">
        <f t="shared" si="0"/>
        <v>20</v>
      </c>
      <c r="J47" s="32">
        <f t="shared" si="1"/>
        <v>30</v>
      </c>
    </row>
    <row r="48" spans="2:10" ht="13.5" thickBot="1">
      <c r="B48" s="7" t="s">
        <v>34</v>
      </c>
      <c r="C48" s="26">
        <v>20</v>
      </c>
      <c r="D48" s="2">
        <v>0</v>
      </c>
      <c r="E48" s="2">
        <v>0</v>
      </c>
      <c r="F48" s="2">
        <v>0</v>
      </c>
      <c r="G48" s="2"/>
      <c r="H48" s="18"/>
      <c r="I48" s="45">
        <f t="shared" si="0"/>
        <v>0</v>
      </c>
      <c r="J48" s="26">
        <f t="shared" si="1"/>
        <v>20</v>
      </c>
    </row>
    <row r="49" spans="2:10" ht="14.25" thickBot="1" thickTop="1">
      <c r="B49" s="9" t="s">
        <v>0</v>
      </c>
      <c r="C49" s="27">
        <f>SUM(C17:C48)</f>
        <v>2515</v>
      </c>
      <c r="D49" s="20">
        <f>SUM(D17:D48)</f>
        <v>1243</v>
      </c>
      <c r="E49" s="20">
        <f>SUM(E17:E48)</f>
        <v>321</v>
      </c>
      <c r="F49" s="20">
        <f>SUM(F17:F48)</f>
        <v>333.8</v>
      </c>
      <c r="G49" s="20">
        <f>SUM(G17:G48)</f>
        <v>0</v>
      </c>
      <c r="H49" s="20">
        <f>SUM(H17:H48)</f>
        <v>0</v>
      </c>
      <c r="I49" s="27">
        <f t="shared" si="0"/>
        <v>1897.8</v>
      </c>
      <c r="J49" s="40">
        <f t="shared" si="1"/>
        <v>617.2</v>
      </c>
    </row>
  </sheetData>
  <mergeCells count="1">
    <mergeCell ref="G9:H9"/>
  </mergeCells>
  <printOptions/>
  <pageMargins left="0.75" right="0.75" top="1" bottom="1" header="0.5" footer="0.5"/>
  <pageSetup orientation="portrait" r:id="rId1"/>
  <ignoredErrors>
    <ignoredError sqref="I4:I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2007-11-18T20:26:29Z</dcterms:created>
  <dcterms:modified xsi:type="dcterms:W3CDTF">2007-11-24T03:59:46Z</dcterms:modified>
  <cp:category/>
  <cp:version/>
  <cp:contentType/>
  <cp:contentStatus/>
</cp:coreProperties>
</file>